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83131966-ADC0-4A15-AF77-04A8C15D962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44" i="3" l="1"/>
  <c r="C44" i="3"/>
  <c r="C59" i="3" s="1"/>
  <c r="B44" i="3"/>
  <c r="B59" i="3" s="1"/>
  <c r="E56" i="3"/>
  <c r="E76" i="3"/>
  <c r="F44" i="3"/>
  <c r="F56" i="3"/>
  <c r="F76" i="3"/>
  <c r="F78" i="3" l="1"/>
  <c r="E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<sst xmlns="http://schemas.openxmlformats.org/spreadsheetml/2006/main" count="121" uniqueCount="120">
  <si>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</si>
  <si>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</si>
  <si>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</si>
  <si>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</si>
  <si>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</si>
  <si>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</si>
  <si>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</si>
  <si>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</si>
  <si>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</si>
  <si>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</si>
  <si>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</si>
  <si>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</si>
  <si>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</si>
  <si>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</si>
  <si>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</si>
  <si>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</si>
  <si>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</si>
  <si>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</si>
  <si>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</si>
  <si>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</si>
  <si>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</si>
  <si>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</si>
  <si>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</si>
  <si>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</si>
  <si>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</si>
  <si>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</si>
  <si>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</si>
  <si>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</si>
  <si>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</si>
  <si>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</si>
  <si>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</si>
  <si>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</si>
  <si>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</si>
  <si>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</si>
  <si>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</si>
  <si>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</si>
  <si>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</si>
  <si>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</si>
  <si>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</si>
  <si>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</si>
  <si>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</si>
  <si>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</si>
  <si>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</si>
  <si>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</si>
  <si>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</si>
  <si>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</si>
  <si>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</si>
  <si>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</si>
  <si>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</si>
  <si>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</si>
  <si>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</si>
  <si>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</si>
  <si>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</si>
  <si>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</si>
  <si>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</si>
  <si>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</si>
  <si>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</si>
  <si>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</si>
  <si>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</si>
  <si>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</si>
  <si>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</si>
  <si>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</si>
  <si>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</si>
  <si>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</si>
  <si>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</si>
  <si>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</si>
  <si>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</si>
  <si>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</si>
  <si>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</si>
  <si>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</si>
  <si>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</si>
  <si>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</si>
  <si>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</si>
  <si>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</si>
  <si>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</si>
  <si>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</si>
  <si>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</si>
  <si>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</si>
  <si>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</si>
  <si>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</si>
  <si>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</si>
  <si>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</si>
  <si>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</si>
  <si>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</si>
  <si>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</si>
  <si>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</si>
  <si>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</si>
  <si>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</si>
  <si>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</si>
  <si>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</si>
  <si>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</si>
  <si>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</si>
  <si>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</si>
  <si>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</si>
  <si>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</si>
  <si>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</si>
  <si>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</si>
  <si>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</si>
  <si>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</si>
  <si>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</si>
  <si>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</si>
  <si>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</si>
  <si>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</si>
  <si>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</si>
  <si>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</si>
  <si>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</si>
  <si>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</si>
  <si>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</si>
  <si>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</si>
  <si>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</si>
  <si>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</si>
  <si>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</si>
  <si>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</si>
  <si>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</si>
  <si>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</si>
  <si>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</si>
  <si>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</si>
  <si>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</si>
  <si>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</si>
  <si>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31 de Diciembre de 2022 y al 31 de Diciembre de 2021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</si>
</sst>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showGridLines="0" tabSelected="1" topLeftCell="A46" zoomScaleNormal="100" workbookViewId="0">
      <selection activeCell="D71" sqref="D71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6.05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2022</v>
      </c>
      <c r="C2" s="2">
        <v>2021</v>
      </c>
      <c r="D2" s="1" t="s">
        <v>0</v>
      </c>
      <c r="E2" s="2">
        <v>2022</v>
      </c>
      <c r="F2" s="2">
        <v>2021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8051133.4000000004</v>
      </c>
      <c r="C6" s="9">
        <f>SUM(C7:C13)</f>
        <v>10995853.99</v>
      </c>
      <c r="D6" s="5" t="s">
        <v>6</v>
      </c>
      <c r="E6" s="9">
        <f>SUM(E7:E15)</f>
        <v>6314697.0899999999</v>
      </c>
      <c r="F6" s="9">
        <f>SUM(F7:F15)</f>
        <v>6332829.8200000003</v>
      </c>
    </row>
    <row r="7" spans="1:6" x14ac:dyDescent="0.2">
      <c r="A7" s="10" t="s">
        <v>7</v>
      </c>
      <c r="B7" s="9"/>
      <c r="C7" s="9"/>
      <c r="D7" s="11" t="s">
        <v>8</v>
      </c>
      <c r="E7" s="9">
        <v>595316.65</v>
      </c>
      <c r="F7" s="9">
        <v>601382.27</v>
      </c>
    </row>
    <row r="8" spans="1:6" x14ac:dyDescent="0.2">
      <c r="A8" s="10" t="s">
        <v>9</v>
      </c>
      <c r="B8" s="9">
        <v>8051133.4000000004</v>
      </c>
      <c r="C8" s="9">
        <v>10995853.99</v>
      </c>
      <c r="D8" s="11" t="s">
        <v>10</v>
      </c>
      <c r="E8" s="9">
        <v>6961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>
        <v>0</v>
      </c>
      <c r="F11" s="9">
        <v>0</v>
      </c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1571811.15</v>
      </c>
      <c r="F13" s="9">
        <v>1590839.26</v>
      </c>
    </row>
    <row r="14" spans="1:6" x14ac:dyDescent="0.2">
      <c r="A14" s="3" t="s">
        <v>21</v>
      </c>
      <c r="B14" s="9">
        <f>SUM(B15:B21)</f>
        <v>6461.04</v>
      </c>
      <c r="C14" s="9">
        <f>SUM(C15:C21)</f>
        <v>7891.68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4140608.29</v>
      </c>
      <c r="F15" s="9">
        <v>4140608.29</v>
      </c>
    </row>
    <row r="16" spans="1:6" x14ac:dyDescent="0.2">
      <c r="A16" s="10" t="s">
        <v>25</v>
      </c>
      <c r="B16" s="9">
        <v>52.28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6408.76</v>
      </c>
      <c r="C17" s="9">
        <v>7891.68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0</v>
      </c>
      <c r="C22" s="9">
        <f>SUM(C23:C27)</f>
        <v>0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/>
      <c r="C23" s="9"/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/>
      <c r="F29" s="9"/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7710.16</v>
      </c>
      <c r="F39" s="9">
        <f>SUM(F40:F42)</f>
        <v>7710.16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7710.16</v>
      </c>
      <c r="F42" s="9">
        <v>7710.16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8064694.4400000004</v>
      </c>
      <c r="C44" s="7">
        <f>C6+C14+C22+C28+C34+C35+C38</f>
        <v>11010845.67</v>
      </c>
      <c r="D44" s="8" t="s">
        <v>80</v>
      </c>
      <c r="E44" s="7">
        <f>E6+E16+E20+E23+E24+E28+E35+E39</f>
        <v>6322407.25</v>
      </c>
      <c r="F44" s="7">
        <f>F6+F16+F20+F23+F24+F28+F35+F39</f>
        <v>6340539.9800000004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128142914.2</v>
      </c>
      <c r="C49" s="9">
        <v>127400089.23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49503033.210000001</v>
      </c>
      <c r="C50" s="9">
        <v>47952505.890000001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-60063026.899999999</v>
      </c>
      <c r="C52" s="9">
        <v>-55131749.700000003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6322407.25</v>
      </c>
      <c r="F56" s="7">
        <f>F54+F44</f>
        <v>6340539.9800000004</v>
      </c>
    </row>
    <row r="57" spans="1:6" x14ac:dyDescent="0.2">
      <c r="A57" s="12" t="s">
        <v>100</v>
      </c>
      <c r="B57" s="7">
        <f>SUM(B47:B55)</f>
        <v>117671593.94</v>
      </c>
      <c r="C57" s="7">
        <f>SUM(C47:C55)</f>
        <v>120309518.85000001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125736288.38</v>
      </c>
      <c r="C59" s="7">
        <f>C44+C57</f>
        <v>131320364.52000001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161652180.16000003</v>
      </c>
      <c r="F60" s="9">
        <f>SUM(F61:F63)</f>
        <v>161652181.16000003</v>
      </c>
    </row>
    <row r="61" spans="1:6" x14ac:dyDescent="0.2">
      <c r="A61" s="13"/>
      <c r="B61" s="9"/>
      <c r="C61" s="9"/>
      <c r="D61" s="5" t="s">
        <v>104</v>
      </c>
      <c r="E61" s="9">
        <v>161463258.61000001</v>
      </c>
      <c r="F61" s="9">
        <v>161463259.61000001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-42238299.030000001</v>
      </c>
      <c r="F65" s="9">
        <f>SUM(F66:F70)</f>
        <v>-36672356.619999997</v>
      </c>
    </row>
    <row r="66" spans="1:6" x14ac:dyDescent="0.2">
      <c r="A66" s="13"/>
      <c r="B66" s="9"/>
      <c r="C66" s="9"/>
      <c r="D66" s="5" t="s">
        <v>108</v>
      </c>
      <c r="E66" s="9">
        <v>-482041.26</v>
      </c>
      <c r="F66" s="9">
        <v>-3460967.69</v>
      </c>
    </row>
    <row r="67" spans="1:6" x14ac:dyDescent="0.2">
      <c r="A67" s="13"/>
      <c r="B67" s="9"/>
      <c r="C67" s="9"/>
      <c r="D67" s="5" t="s">
        <v>109</v>
      </c>
      <c r="E67" s="9">
        <v>-41756257.770000003</v>
      </c>
      <c r="F67" s="9">
        <v>-33211388.93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119413881.13000003</v>
      </c>
      <c r="F76" s="7">
        <f>F60+F65+F72</f>
        <v>124979824.54000002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125736288.38000003</v>
      </c>
      <c r="F78" s="7">
        <f>F56+F76</f>
        <v>131320364.52000003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2017-01-11T17:17:46Z</dcterms:created>
  <dcterms:modified xsi:type="dcterms:W3CDTF">2023-02-02T18:23:15Z</dcterms:modified>
</cp:coreProperties>
</file>